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90B13D03-3856-43F3-A9AD-46457BA1BF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9" i="1" l="1"/>
  <c r="E16" i="1" l="1"/>
  <c r="E17" i="1"/>
  <c r="D16" i="1"/>
  <c r="D17" i="1"/>
  <c r="C18" i="1"/>
  <c r="B18" i="1"/>
  <c r="E7" i="1" l="1"/>
  <c r="D7" i="1"/>
  <c r="E5" i="1" l="1"/>
  <c r="E6" i="1"/>
  <c r="E8" i="1"/>
  <c r="E9" i="1"/>
  <c r="E10" i="1"/>
  <c r="E11" i="1"/>
  <c r="E12" i="1"/>
  <c r="E13" i="1"/>
  <c r="E14" i="1"/>
  <c r="E19" i="1"/>
  <c r="E20" i="1"/>
  <c r="E21" i="1"/>
  <c r="E22" i="1"/>
  <c r="E23" i="1"/>
  <c r="E25" i="1"/>
  <c r="E26" i="1"/>
  <c r="E4" i="1"/>
  <c r="D5" i="1"/>
  <c r="D6" i="1"/>
  <c r="D8" i="1"/>
  <c r="D9" i="1"/>
  <c r="D10" i="1"/>
  <c r="D11" i="1"/>
  <c r="D12" i="1"/>
  <c r="D13" i="1"/>
  <c r="D14" i="1"/>
  <c r="D20" i="1"/>
  <c r="D21" i="1"/>
  <c r="D22" i="1"/>
  <c r="D23" i="1"/>
  <c r="D25" i="1"/>
  <c r="D26" i="1"/>
  <c r="D4" i="1"/>
</calcChain>
</file>

<file path=xl/sharedStrings.xml><?xml version="1.0" encoding="utf-8"?>
<sst xmlns="http://schemas.openxmlformats.org/spreadsheetml/2006/main" count="30" uniqueCount="30">
  <si>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</si>
  <si>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</si>
  <si>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</si>
  <si>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</si>
  <si>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Ввод жилья, кв. м</t>
  </si>
  <si>
    <t>Введено квартир, ед.</t>
  </si>
  <si>
    <t>Производство молока, т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</si>
  <si>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</si>
  <si>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</si>
  <si>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</si>
  <si>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</si>
  <si>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</si>
  <si>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</si>
  <si>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Миграция населения:</t>
  </si>
  <si>
    <t xml:space="preserve">миграционный прирост </t>
  </si>
  <si>
    <t>Темп роста, % к аналогичному периоду прошлого года</t>
  </si>
  <si>
    <t>Отклонение (-, +) к аналогичному периоду прошлого года</t>
  </si>
  <si>
    <t>Число родившихся, чел. (январь-февраль 2025)</t>
  </si>
  <si>
    <t>Число умерших, чел. (январь-февраль 2025)</t>
  </si>
  <si>
    <t>Число браков  (январь-февраль 2025)</t>
  </si>
  <si>
    <t>Число разводов  (январь-февраль 2025)</t>
  </si>
  <si>
    <t>Прибыло (январь 2025)</t>
  </si>
  <si>
    <t>Выбыло (январь 2025)</t>
  </si>
  <si>
    <t>Оборот розничной торговли, млн. руб.</t>
  </si>
  <si>
    <t xml:space="preserve">Оборот общественного питания, млн.руб. </t>
  </si>
  <si>
    <t>Инвестиции в основной капитал, млн. руб. (январь-июнь 2025)</t>
  </si>
  <si>
    <t xml:space="preserve">Финансово-экономические показатели МО "Цильнинский район" за январь-август 2025г </t>
  </si>
  <si>
    <t>Январь-август 2024г</t>
  </si>
  <si>
    <t>Январь-август 2025г</t>
  </si>
  <si>
    <t>Среднемесячная заработная плата, руб. (январь-июль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</si>
</sst>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topLeftCell="A7" zoomScale="118" zoomScaleNormal="118" workbookViewId="0">
      <selection activeCell="N21" sqref="N20:O21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26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27</v>
      </c>
      <c r="C3" s="2" t="s">
        <v>28</v>
      </c>
      <c r="D3" s="2" t="s">
        <v>15</v>
      </c>
      <c r="E3" s="2" t="s">
        <v>16</v>
      </c>
    </row>
    <row r="4" spans="1:8" ht="48.75" customHeight="1" thickBot="1" x14ac:dyDescent="0.3">
      <c r="A4" s="3" t="s">
        <v>1</v>
      </c>
      <c r="B4" s="4">
        <v>8786.5</v>
      </c>
      <c r="C4" s="4">
        <v>8654.7000000000007</v>
      </c>
      <c r="D4" s="5">
        <f t="shared" ref="D4:D14" si="0">C4/B4*100</f>
        <v>98.499971547260017</v>
      </c>
      <c r="E4" s="4">
        <f t="shared" ref="E4:E14" si="1">C4-B4</f>
        <v>-131.79999999999927</v>
      </c>
    </row>
    <row r="5" spans="1:8" ht="49.5" customHeight="1" thickBot="1" x14ac:dyDescent="0.3">
      <c r="A5" s="3" t="s">
        <v>2</v>
      </c>
      <c r="B5" s="4">
        <v>6793.3</v>
      </c>
      <c r="C5" s="4">
        <v>6854.4</v>
      </c>
      <c r="D5" s="5">
        <f t="shared" si="0"/>
        <v>100.89941560066535</v>
      </c>
      <c r="E5" s="4">
        <f t="shared" si="1"/>
        <v>61.099999999999454</v>
      </c>
    </row>
    <row r="6" spans="1:8" ht="34.5" customHeight="1" thickBot="1" x14ac:dyDescent="0.3">
      <c r="A6" s="3" t="s">
        <v>23</v>
      </c>
      <c r="B6" s="4">
        <v>980.7</v>
      </c>
      <c r="C6" s="4">
        <v>1079.8</v>
      </c>
      <c r="D6" s="5">
        <f t="shared" si="0"/>
        <v>110.10502702151524</v>
      </c>
      <c r="E6" s="4">
        <f t="shared" si="1"/>
        <v>99.099999999999909</v>
      </c>
    </row>
    <row r="7" spans="1:8" ht="32.25" thickBot="1" x14ac:dyDescent="0.3">
      <c r="A7" s="3" t="s">
        <v>24</v>
      </c>
      <c r="B7" s="4">
        <v>12.526</v>
      </c>
      <c r="C7" s="4">
        <v>17.512</v>
      </c>
      <c r="D7" s="5">
        <f t="shared" si="0"/>
        <v>139.80520517323967</v>
      </c>
      <c r="E7" s="4">
        <f t="shared" si="1"/>
        <v>4.9860000000000007</v>
      </c>
      <c r="H7" s="7" t="s">
        <v>12</v>
      </c>
    </row>
    <row r="8" spans="1:8" ht="16.5" thickBot="1" x14ac:dyDescent="0.3">
      <c r="A8" s="3" t="s">
        <v>3</v>
      </c>
      <c r="B8" s="4">
        <v>23007</v>
      </c>
      <c r="C8" s="4">
        <v>22718</v>
      </c>
      <c r="D8" s="5">
        <f t="shared" si="0"/>
        <v>98.743860564176117</v>
      </c>
      <c r="E8" s="4">
        <f t="shared" si="1"/>
        <v>-289</v>
      </c>
    </row>
    <row r="9" spans="1:8" ht="33.75" customHeight="1" thickBot="1" x14ac:dyDescent="0.3">
      <c r="A9" s="3" t="s">
        <v>17</v>
      </c>
      <c r="B9" s="4">
        <v>28</v>
      </c>
      <c r="C9" s="4">
        <v>19</v>
      </c>
      <c r="D9" s="5">
        <f t="shared" si="0"/>
        <v>67.857142857142861</v>
      </c>
      <c r="E9" s="4">
        <f t="shared" si="1"/>
        <v>-9</v>
      </c>
    </row>
    <row r="10" spans="1:8" ht="32.25" thickBot="1" x14ac:dyDescent="0.3">
      <c r="A10" s="3" t="s">
        <v>18</v>
      </c>
      <c r="B10" s="4">
        <v>66</v>
      </c>
      <c r="C10" s="4">
        <v>65</v>
      </c>
      <c r="D10" s="5">
        <f t="shared" si="0"/>
        <v>98.484848484848484</v>
      </c>
      <c r="E10" s="4">
        <f t="shared" si="1"/>
        <v>-1</v>
      </c>
    </row>
    <row r="11" spans="1:8" ht="32.25" thickBot="1" x14ac:dyDescent="0.3">
      <c r="A11" s="3" t="s">
        <v>19</v>
      </c>
      <c r="B11" s="4">
        <v>8</v>
      </c>
      <c r="C11" s="4">
        <v>19</v>
      </c>
      <c r="D11" s="5">
        <f t="shared" si="0"/>
        <v>237.5</v>
      </c>
      <c r="E11" s="4">
        <f t="shared" si="1"/>
        <v>11</v>
      </c>
    </row>
    <row r="12" spans="1:8" ht="32.25" thickBot="1" x14ac:dyDescent="0.3">
      <c r="A12" s="3" t="s">
        <v>20</v>
      </c>
      <c r="B12" s="4">
        <v>9</v>
      </c>
      <c r="C12" s="4">
        <v>6</v>
      </c>
      <c r="D12" s="5">
        <f t="shared" si="0"/>
        <v>66.666666666666657</v>
      </c>
      <c r="E12" s="4">
        <f t="shared" si="1"/>
        <v>-3</v>
      </c>
    </row>
    <row r="13" spans="1:8" ht="16.5" thickBot="1" x14ac:dyDescent="0.3">
      <c r="A13" s="3" t="s">
        <v>10</v>
      </c>
      <c r="B13" s="4">
        <v>0.35</v>
      </c>
      <c r="C13" s="4">
        <v>0.36</v>
      </c>
      <c r="D13" s="5">
        <f t="shared" si="0"/>
        <v>102.85714285714288</v>
      </c>
      <c r="E13" s="4">
        <f t="shared" si="1"/>
        <v>1.0000000000000009E-2</v>
      </c>
    </row>
    <row r="14" spans="1:8" ht="16.5" thickBot="1" x14ac:dyDescent="0.3">
      <c r="A14" s="3" t="s">
        <v>11</v>
      </c>
      <c r="B14" s="4">
        <v>41</v>
      </c>
      <c r="C14" s="4">
        <v>42</v>
      </c>
      <c r="D14" s="5">
        <f t="shared" si="0"/>
        <v>102.4390243902439</v>
      </c>
      <c r="E14" s="4">
        <f t="shared" si="1"/>
        <v>1</v>
      </c>
    </row>
    <row r="15" spans="1:8" ht="16.5" thickBot="1" x14ac:dyDescent="0.3">
      <c r="A15" s="3" t="s">
        <v>13</v>
      </c>
      <c r="B15" s="4"/>
      <c r="C15" s="4"/>
      <c r="D15" s="5"/>
      <c r="E15" s="4"/>
    </row>
    <row r="16" spans="1:8" ht="16.5" thickBot="1" x14ac:dyDescent="0.3">
      <c r="A16" s="3" t="s">
        <v>21</v>
      </c>
      <c r="B16" s="4">
        <v>51</v>
      </c>
      <c r="C16" s="4">
        <v>27</v>
      </c>
      <c r="D16" s="5">
        <f>C16/B16*100</f>
        <v>52.941176470588239</v>
      </c>
      <c r="E16" s="4">
        <f>C16-B16</f>
        <v>-24</v>
      </c>
    </row>
    <row r="17" spans="1:5" ht="16.5" thickBot="1" x14ac:dyDescent="0.3">
      <c r="A17" s="3" t="s">
        <v>22</v>
      </c>
      <c r="B17" s="4">
        <v>29</v>
      </c>
      <c r="C17" s="4">
        <v>39</v>
      </c>
      <c r="D17" s="5">
        <f>C17/B17*100</f>
        <v>134.48275862068965</v>
      </c>
      <c r="E17" s="4">
        <f>C17-B17</f>
        <v>10</v>
      </c>
    </row>
    <row r="18" spans="1:5" ht="16.5" thickBot="1" x14ac:dyDescent="0.3">
      <c r="A18" s="3" t="s">
        <v>14</v>
      </c>
      <c r="B18" s="4">
        <f>B16-B17</f>
        <v>22</v>
      </c>
      <c r="C18" s="4">
        <f>C16-C17</f>
        <v>-12</v>
      </c>
      <c r="D18" s="5"/>
      <c r="E18" s="4"/>
    </row>
    <row r="19" spans="1:5" ht="33" customHeight="1" thickBot="1" x14ac:dyDescent="0.3">
      <c r="A19" s="3" t="s">
        <v>29</v>
      </c>
      <c r="B19" s="4">
        <v>41972</v>
      </c>
      <c r="C19" s="4">
        <v>50828</v>
      </c>
      <c r="D19" s="5">
        <f>C19/B19*100</f>
        <v>121.09978080625179</v>
      </c>
      <c r="E19" s="4">
        <f>C19-B19</f>
        <v>8856</v>
      </c>
    </row>
    <row r="20" spans="1:5" ht="34.5" customHeight="1" thickBot="1" x14ac:dyDescent="0.3">
      <c r="A20" s="3" t="s">
        <v>25</v>
      </c>
      <c r="B20" s="4">
        <v>383.01400000000001</v>
      </c>
      <c r="C20" s="4">
        <v>103.414</v>
      </c>
      <c r="D20" s="5">
        <f>C20/B20*100</f>
        <v>27.000057439153657</v>
      </c>
      <c r="E20" s="4">
        <f>C20-B20</f>
        <v>-279.60000000000002</v>
      </c>
    </row>
    <row r="21" spans="1:5" ht="16.5" thickBot="1" x14ac:dyDescent="0.3">
      <c r="A21" s="3" t="s">
        <v>4</v>
      </c>
      <c r="B21" s="4">
        <v>3553</v>
      </c>
      <c r="C21" s="4">
        <v>2203</v>
      </c>
      <c r="D21" s="5">
        <f>C21/B21*100</f>
        <v>62.003940332113707</v>
      </c>
      <c r="E21" s="4">
        <f>C21-B21</f>
        <v>-1350</v>
      </c>
    </row>
    <row r="22" spans="1:5" ht="16.5" thickBot="1" x14ac:dyDescent="0.3">
      <c r="A22" s="3" t="s">
        <v>5</v>
      </c>
      <c r="B22" s="4">
        <v>34</v>
      </c>
      <c r="C22" s="4">
        <v>14</v>
      </c>
      <c r="D22" s="5">
        <f>C22/B22*100</f>
        <v>41.17647058823529</v>
      </c>
      <c r="E22" s="4">
        <f>C22-B22</f>
        <v>-20</v>
      </c>
    </row>
    <row r="23" spans="1:5" ht="16.5" thickBot="1" x14ac:dyDescent="0.3">
      <c r="A23" s="3" t="s">
        <v>6</v>
      </c>
      <c r="B23" s="4">
        <v>547.70000000000005</v>
      </c>
      <c r="C23" s="4">
        <v>477.2</v>
      </c>
      <c r="D23" s="5">
        <f>C23/B23*100</f>
        <v>87.127989775424496</v>
      </c>
      <c r="E23" s="4">
        <f>C23-B23</f>
        <v>-70.500000000000057</v>
      </c>
    </row>
    <row r="24" spans="1:5" ht="16.5" thickBot="1" x14ac:dyDescent="0.3">
      <c r="A24" s="3" t="s">
        <v>7</v>
      </c>
      <c r="B24" s="4"/>
      <c r="C24" s="4"/>
      <c r="D24" s="5"/>
      <c r="E24" s="4"/>
    </row>
    <row r="25" spans="1:5" ht="16.5" thickBot="1" x14ac:dyDescent="0.3">
      <c r="A25" s="3" t="s">
        <v>8</v>
      </c>
      <c r="B25" s="4">
        <v>804</v>
      </c>
      <c r="C25" s="4">
        <v>714</v>
      </c>
      <c r="D25" s="5">
        <f>C25/B25*100</f>
        <v>88.805970149253739</v>
      </c>
      <c r="E25" s="4">
        <f>C25-B25</f>
        <v>-90</v>
      </c>
    </row>
    <row r="26" spans="1:5" ht="16.5" thickBot="1" x14ac:dyDescent="0.3">
      <c r="A26" s="3" t="s">
        <v>9</v>
      </c>
      <c r="B26" s="4">
        <v>185</v>
      </c>
      <c r="C26" s="4">
        <v>135</v>
      </c>
      <c r="D26" s="5">
        <f>C26/B26*100</f>
        <v>72.972972972972968</v>
      </c>
      <c r="E26" s="4">
        <f>C26-B26</f>
        <v>-50</v>
      </c>
    </row>
    <row r="28" spans="1:5" x14ac:dyDescent="0.25">
      <c r="A28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2025-10-14T07:09:06Z</cp:lastPrinted>
  <dcterms:created xsi:type="dcterms:W3CDTF">2015-06-05T18:19:34Z</dcterms:created>
  <dcterms:modified xsi:type="dcterms:W3CDTF">2025-10-14T07:09:57Z</dcterms:modified>
</cp:coreProperties>
</file>